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ОТЧЕТИ БЮДЖЕТ за РАДОСТИНА-1111\2026 г\"/>
    </mc:Choice>
  </mc:AlternateContent>
  <bookViews>
    <workbookView xWindow="480" yWindow="30" windowWidth="18195" windowHeight="11310"/>
  </bookViews>
  <sheets>
    <sheet name="м.03.26 г." sheetId="3" r:id="rId1"/>
  </sheets>
  <calcPr calcId="162913"/>
</workbook>
</file>

<file path=xl/calcChain.xml><?xml version="1.0" encoding="utf-8"?>
<calcChain xmlns="http://schemas.openxmlformats.org/spreadsheetml/2006/main">
  <c r="C71" i="3" l="1"/>
  <c r="C70" i="3"/>
  <c r="C68" i="3"/>
  <c r="C62" i="3"/>
  <c r="C57" i="3"/>
  <c r="C52" i="3"/>
  <c r="C30" i="3" l="1"/>
  <c r="C27" i="3"/>
  <c r="C25" i="3"/>
  <c r="C16" i="3"/>
  <c r="C11" i="3"/>
  <c r="C6" i="3"/>
  <c r="C31" i="3" l="1"/>
  <c r="C78" i="3" s="1"/>
  <c r="D47" i="3"/>
  <c r="D25" i="3" l="1"/>
  <c r="D37" i="3" l="1"/>
  <c r="C76" i="3"/>
  <c r="D76" i="3"/>
  <c r="D70" i="3"/>
  <c r="C37" i="3" l="1"/>
  <c r="C47" i="3"/>
  <c r="C42" i="3"/>
  <c r="C35" i="3"/>
  <c r="D42" i="3"/>
  <c r="D35" i="3"/>
  <c r="D48" i="3" s="1"/>
  <c r="D78" i="3" s="1"/>
  <c r="C48" i="3" l="1"/>
  <c r="D68" i="3" l="1"/>
  <c r="D62" i="3"/>
  <c r="D57" i="3"/>
  <c r="D52" i="3"/>
  <c r="D16" i="3"/>
  <c r="D11" i="3"/>
  <c r="D6" i="3"/>
  <c r="D31" i="3" l="1"/>
  <c r="D71" i="3"/>
</calcChain>
</file>

<file path=xl/sharedStrings.xml><?xml version="1.0" encoding="utf-8"?>
<sst xmlns="http://schemas.openxmlformats.org/spreadsheetml/2006/main" count="127" uniqueCount="66">
  <si>
    <t>НАИМЕНОВАНИЕ</t>
  </si>
  <si>
    <t>0101</t>
  </si>
  <si>
    <t>Заплати и възнаграждения на персонала нает по трудови правоотношения</t>
  </si>
  <si>
    <t>ПЛАН</t>
  </si>
  <si>
    <t>ОТЧЕТ</t>
  </si>
  <si>
    <t>ОБЩО параграф 01:</t>
  </si>
  <si>
    <t>0202</t>
  </si>
  <si>
    <t>Плащания по извънтрудови правоотношения</t>
  </si>
  <si>
    <t>0205</t>
  </si>
  <si>
    <t xml:space="preserve">Суми от СБКО, за облекло и други </t>
  </si>
  <si>
    <t>0209</t>
  </si>
  <si>
    <t>Други плащания /болнични раб-л/</t>
  </si>
  <si>
    <t>ОБЩО параграф 02:</t>
  </si>
  <si>
    <t>0551</t>
  </si>
  <si>
    <t>Осигурителни вноски от раб-л за ДОО</t>
  </si>
  <si>
    <t>0552</t>
  </si>
  <si>
    <t>Осиг.вноски от раб-л за УчПФ</t>
  </si>
  <si>
    <t>0560</t>
  </si>
  <si>
    <t>Здравноосигурителни вноски от раб-л</t>
  </si>
  <si>
    <t>0580</t>
  </si>
  <si>
    <t>Вноски за ДЗПО</t>
  </si>
  <si>
    <t>ОБЩО параграф 05:</t>
  </si>
  <si>
    <t>1011</t>
  </si>
  <si>
    <t>1013</t>
  </si>
  <si>
    <t>1015</t>
  </si>
  <si>
    <t>1016</t>
  </si>
  <si>
    <t>1020</t>
  </si>
  <si>
    <t>1051</t>
  </si>
  <si>
    <t>1062</t>
  </si>
  <si>
    <t>Неспециализирани училища, без професионални гимназии</t>
  </si>
  <si>
    <t>Храна</t>
  </si>
  <si>
    <t>Постелен инвентар и облекло</t>
  </si>
  <si>
    <t>Материали</t>
  </si>
  <si>
    <t>Вода, горива и енергия</t>
  </si>
  <si>
    <t>Разходи за външни услуги</t>
  </si>
  <si>
    <t>Командировки в страната</t>
  </si>
  <si>
    <t>Разходи за застраховки</t>
  </si>
  <si>
    <t>ОБЩО параграф 10:</t>
  </si>
  <si>
    <t>338</t>
  </si>
  <si>
    <t>Ресурсно подпомагане</t>
  </si>
  <si>
    <t>ОБЩО ЗА ДЕЙНОСТ 322:</t>
  </si>
  <si>
    <t>ОБЩО ЗА ДЕЙНОСТ 338:</t>
  </si>
  <si>
    <t>ОБЩО ЗА УЧИЛИЩЕТО:</t>
  </si>
  <si>
    <t>1030</t>
  </si>
  <si>
    <t>Текущ ремонт</t>
  </si>
  <si>
    <t>ОУ СТОЮ ШИШКОВ гр.СМОЛЯН</t>
  </si>
  <si>
    <t>ИЗГОТВИЛ: Л.ПАНЧЕВА-счетоводител</t>
  </si>
  <si>
    <t>Неспециализирани училища, без проф.гимназии-преходен остатък</t>
  </si>
  <si>
    <t>ОБЩО ЗА ДЕЙНОСТ 322-преходен остатък:</t>
  </si>
  <si>
    <t>1981</t>
  </si>
  <si>
    <t>Платени общински данъци, такси</t>
  </si>
  <si>
    <t>ОБЩО параграф 19:</t>
  </si>
  <si>
    <t>Ресурсно подпомагане-преходен остатък</t>
  </si>
  <si>
    <t>ОБЩО ЗА ДЕЙНОСТ 338-преходен остатък:</t>
  </si>
  <si>
    <t>1014</t>
  </si>
  <si>
    <t>Учебници</t>
  </si>
  <si>
    <t>Платени общински такси</t>
  </si>
  <si>
    <t>0208</t>
  </si>
  <si>
    <t>Обезщетения на персонала</t>
  </si>
  <si>
    <t>ОТЧЕТ към 30.09.2026 г.</t>
  </si>
  <si>
    <t>Обезщетения за персонала</t>
  </si>
  <si>
    <t>5201</t>
  </si>
  <si>
    <t>Придобиване на компютри и хардуер</t>
  </si>
  <si>
    <t>5203</t>
  </si>
  <si>
    <t>Придобиване на друго обор-не, машини и съоръжения</t>
  </si>
  <si>
    <t>ОБЩО параграф 52: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</si>
</sst>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 applyAlignment="1">
      <alignment horizontal="right" vertical="center"/>
    </xf>
    <xf numFmtId="49" fontId="2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2" fillId="0" borderId="0" xfId="0" applyFont="1" applyFill="1" applyBorder="1" applyAlignment="1">
      <alignment horizontal="right" vertical="center"/>
    </xf>
    <xf numFmtId="0" fontId="4" fillId="0" borderId="0" xfId="0" applyFont="1"/>
    <xf numFmtId="164" fontId="0" fillId="0" borderId="0" xfId="0" applyNumberFormat="1"/>
    <xf numFmtId="0" fontId="1" fillId="0" borderId="1" xfId="0" applyFont="1" applyBorder="1" applyAlignment="1">
      <alignment horizontal="left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justify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right" vertical="center"/>
    </xf>
    <xf numFmtId="0" fontId="0" fillId="0" borderId="0" xfId="0" applyBorder="1"/>
    <xf numFmtId="0" fontId="1" fillId="0" borderId="0" xfId="0" applyFont="1" applyBorder="1" applyAlignment="1">
      <alignment horizontal="right"/>
    </xf>
    <xf numFmtId="0" fontId="1" fillId="0" borderId="0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1"/>
  <sheetViews>
    <sheetView tabSelected="1" topLeftCell="A26" workbookViewId="0">
      <selection activeCell="H49" sqref="H49"/>
    </sheetView>
  </sheetViews>
  <sheetFormatPr defaultRowHeight="15" x14ac:dyDescent="0.25"/>
  <cols>
    <col min="1" max="1" width="8.42578125" customWidth="1"/>
    <col min="2" max="2" width="67.85546875" customWidth="1"/>
    <col min="3" max="3" width="17.28515625" customWidth="1"/>
    <col min="4" max="4" width="19.140625" customWidth="1"/>
    <col min="7" max="7" width="9.5703125" bestFit="1" customWidth="1"/>
    <col min="10" max="10" width="10.5703125" bestFit="1" customWidth="1"/>
  </cols>
  <sheetData>
    <row r="1" spans="1:12" ht="21" x14ac:dyDescent="0.35">
      <c r="A1" s="25" t="s">
        <v>45</v>
      </c>
      <c r="B1" s="25"/>
      <c r="C1" s="25"/>
      <c r="D1" s="25"/>
    </row>
    <row r="2" spans="1:12" ht="21" x14ac:dyDescent="0.35">
      <c r="A2" s="26" t="s">
        <v>59</v>
      </c>
      <c r="B2" s="26"/>
      <c r="C2" s="26"/>
      <c r="D2" s="26"/>
    </row>
    <row r="3" spans="1:12" ht="18.75" x14ac:dyDescent="0.25">
      <c r="A3" s="1"/>
      <c r="B3" s="2" t="s">
        <v>0</v>
      </c>
      <c r="C3" s="2" t="s">
        <v>3</v>
      </c>
      <c r="D3" s="2" t="s">
        <v>4</v>
      </c>
    </row>
    <row r="4" spans="1:12" ht="18.75" x14ac:dyDescent="0.3">
      <c r="A4" s="3">
        <v>322</v>
      </c>
      <c r="B4" s="11" t="s">
        <v>29</v>
      </c>
      <c r="C4" s="11"/>
      <c r="D4" s="11"/>
    </row>
    <row r="5" spans="1:12" ht="37.5" x14ac:dyDescent="0.25">
      <c r="A5" s="12" t="s">
        <v>1</v>
      </c>
      <c r="B5" s="13" t="s">
        <v>2</v>
      </c>
      <c r="C5" s="14">
        <v>464205</v>
      </c>
      <c r="D5" s="15">
        <v>332159</v>
      </c>
    </row>
    <row r="6" spans="1:12" ht="18.75" x14ac:dyDescent="0.3">
      <c r="A6" s="12"/>
      <c r="B6" s="7" t="s">
        <v>5</v>
      </c>
      <c r="C6" s="16">
        <f>SUM(C5)</f>
        <v>464205</v>
      </c>
      <c r="D6" s="16">
        <f>SUM(D5)</f>
        <v>332159</v>
      </c>
    </row>
    <row r="7" spans="1:12" ht="18.75" x14ac:dyDescent="0.25">
      <c r="A7" s="12" t="s">
        <v>6</v>
      </c>
      <c r="B7" s="13" t="s">
        <v>7</v>
      </c>
      <c r="C7" s="14">
        <v>3686</v>
      </c>
      <c r="D7" s="15">
        <v>2011</v>
      </c>
    </row>
    <row r="8" spans="1:12" ht="18.75" x14ac:dyDescent="0.25">
      <c r="A8" s="12" t="s">
        <v>8</v>
      </c>
      <c r="B8" s="13" t="s">
        <v>9</v>
      </c>
      <c r="C8" s="14">
        <v>15400</v>
      </c>
      <c r="D8" s="15">
        <v>11974</v>
      </c>
    </row>
    <row r="9" spans="1:12" ht="18.75" x14ac:dyDescent="0.25">
      <c r="A9" s="12" t="s">
        <v>57</v>
      </c>
      <c r="B9" s="13" t="s">
        <v>60</v>
      </c>
      <c r="C9" s="14"/>
      <c r="D9" s="15">
        <v>2455</v>
      </c>
    </row>
    <row r="10" spans="1:12" ht="18.75" x14ac:dyDescent="0.3">
      <c r="A10" s="12" t="s">
        <v>10</v>
      </c>
      <c r="B10" s="17" t="s">
        <v>11</v>
      </c>
      <c r="C10" s="14">
        <v>2500</v>
      </c>
      <c r="D10" s="15">
        <v>2275</v>
      </c>
      <c r="G10" s="9"/>
      <c r="H10" s="9"/>
      <c r="I10" s="9"/>
      <c r="J10" s="9"/>
      <c r="K10" s="9"/>
      <c r="L10" s="9"/>
    </row>
    <row r="11" spans="1:12" ht="18.75" x14ac:dyDescent="0.3">
      <c r="A11" s="12"/>
      <c r="B11" s="7" t="s">
        <v>12</v>
      </c>
      <c r="C11" s="16">
        <f>SUM(C7:C10)</f>
        <v>21586</v>
      </c>
      <c r="D11" s="16">
        <f>SUM(D7:D10)</f>
        <v>18715</v>
      </c>
    </row>
    <row r="12" spans="1:12" ht="18.75" x14ac:dyDescent="0.3">
      <c r="A12" s="12" t="s">
        <v>13</v>
      </c>
      <c r="B12" s="17" t="s">
        <v>14</v>
      </c>
      <c r="C12" s="14">
        <v>52888</v>
      </c>
      <c r="D12" s="15">
        <v>39048</v>
      </c>
    </row>
    <row r="13" spans="1:12" ht="18.75" x14ac:dyDescent="0.3">
      <c r="A13" s="12" t="s">
        <v>15</v>
      </c>
      <c r="B13" s="17" t="s">
        <v>16</v>
      </c>
      <c r="C13" s="14">
        <v>19920</v>
      </c>
      <c r="D13" s="15">
        <v>12221</v>
      </c>
    </row>
    <row r="14" spans="1:12" ht="18.75" x14ac:dyDescent="0.3">
      <c r="A14" s="12" t="s">
        <v>17</v>
      </c>
      <c r="B14" s="17" t="s">
        <v>18</v>
      </c>
      <c r="C14" s="14">
        <v>22230</v>
      </c>
      <c r="D14" s="15">
        <v>16970</v>
      </c>
    </row>
    <row r="15" spans="1:12" ht="18.75" x14ac:dyDescent="0.3">
      <c r="A15" s="12" t="s">
        <v>19</v>
      </c>
      <c r="B15" s="17" t="s">
        <v>20</v>
      </c>
      <c r="C15" s="14">
        <v>12962</v>
      </c>
      <c r="D15" s="15">
        <v>9586</v>
      </c>
    </row>
    <row r="16" spans="1:12" ht="18.75" x14ac:dyDescent="0.3">
      <c r="A16" s="12"/>
      <c r="B16" s="7" t="s">
        <v>21</v>
      </c>
      <c r="C16" s="16">
        <f>SUM(C12:C15)</f>
        <v>108000</v>
      </c>
      <c r="D16" s="16">
        <f>SUM(D12:D15)</f>
        <v>77825</v>
      </c>
      <c r="G16" s="9"/>
      <c r="H16" s="9"/>
      <c r="I16" s="9"/>
      <c r="J16" s="9"/>
    </row>
    <row r="17" spans="1:7" ht="18.75" x14ac:dyDescent="0.3">
      <c r="A17" s="12" t="s">
        <v>22</v>
      </c>
      <c r="B17" s="17" t="s">
        <v>30</v>
      </c>
      <c r="C17" s="14">
        <v>4000</v>
      </c>
      <c r="D17" s="15">
        <v>2024</v>
      </c>
    </row>
    <row r="18" spans="1:7" ht="18.75" x14ac:dyDescent="0.3">
      <c r="A18" s="12" t="s">
        <v>23</v>
      </c>
      <c r="B18" s="17" t="s">
        <v>31</v>
      </c>
      <c r="C18" s="14">
        <v>925</v>
      </c>
      <c r="D18" s="15">
        <v>925</v>
      </c>
    </row>
    <row r="19" spans="1:7" ht="18.75" x14ac:dyDescent="0.3">
      <c r="A19" s="12" t="s">
        <v>54</v>
      </c>
      <c r="B19" s="17" t="s">
        <v>55</v>
      </c>
      <c r="C19" s="14">
        <v>10375</v>
      </c>
      <c r="D19" s="15">
        <v>10611</v>
      </c>
    </row>
    <row r="20" spans="1:7" ht="18.75" x14ac:dyDescent="0.3">
      <c r="A20" s="12" t="s">
        <v>24</v>
      </c>
      <c r="B20" s="17" t="s">
        <v>32</v>
      </c>
      <c r="C20" s="14">
        <v>7000</v>
      </c>
      <c r="D20" s="15">
        <v>5394</v>
      </c>
    </row>
    <row r="21" spans="1:7" ht="18.75" x14ac:dyDescent="0.3">
      <c r="A21" s="12" t="s">
        <v>25</v>
      </c>
      <c r="B21" s="17" t="s">
        <v>33</v>
      </c>
      <c r="C21" s="14">
        <v>16199</v>
      </c>
      <c r="D21" s="15">
        <v>10383</v>
      </c>
    </row>
    <row r="22" spans="1:7" ht="18.75" x14ac:dyDescent="0.3">
      <c r="A22" s="12" t="s">
        <v>26</v>
      </c>
      <c r="B22" s="17" t="s">
        <v>34</v>
      </c>
      <c r="C22" s="14">
        <v>8180</v>
      </c>
      <c r="D22" s="15">
        <v>6230</v>
      </c>
      <c r="G22" s="9"/>
    </row>
    <row r="23" spans="1:7" ht="18.75" x14ac:dyDescent="0.3">
      <c r="A23" s="12" t="s">
        <v>27</v>
      </c>
      <c r="B23" s="17" t="s">
        <v>35</v>
      </c>
      <c r="C23" s="14">
        <v>1000</v>
      </c>
      <c r="D23" s="15">
        <v>28</v>
      </c>
      <c r="G23" s="9"/>
    </row>
    <row r="24" spans="1:7" ht="18.75" x14ac:dyDescent="0.3">
      <c r="A24" s="12" t="s">
        <v>28</v>
      </c>
      <c r="B24" s="17" t="s">
        <v>36</v>
      </c>
      <c r="C24" s="14">
        <v>178</v>
      </c>
      <c r="D24" s="15">
        <v>178</v>
      </c>
      <c r="G24" s="9"/>
    </row>
    <row r="25" spans="1:7" ht="18.75" x14ac:dyDescent="0.3">
      <c r="A25" s="12"/>
      <c r="B25" s="7" t="s">
        <v>37</v>
      </c>
      <c r="C25" s="16">
        <f>SUM(C17:C24)</f>
        <v>47857</v>
      </c>
      <c r="D25" s="16">
        <f>SUM(D17:D24)</f>
        <v>35773</v>
      </c>
    </row>
    <row r="26" spans="1:7" ht="18.75" x14ac:dyDescent="0.3">
      <c r="A26" s="12" t="s">
        <v>49</v>
      </c>
      <c r="B26" s="18" t="s">
        <v>56</v>
      </c>
      <c r="C26" s="14">
        <v>4304</v>
      </c>
      <c r="D26" s="14">
        <v>4304</v>
      </c>
    </row>
    <row r="27" spans="1:7" ht="18.75" x14ac:dyDescent="0.3">
      <c r="A27" s="12"/>
      <c r="B27" s="7" t="s">
        <v>51</v>
      </c>
      <c r="C27" s="16">
        <f>SUM(C26)</f>
        <v>4304</v>
      </c>
      <c r="D27" s="16">
        <v>4304</v>
      </c>
    </row>
    <row r="28" spans="1:7" ht="18.75" x14ac:dyDescent="0.3">
      <c r="A28" s="19" t="s">
        <v>61</v>
      </c>
      <c r="B28" s="18" t="s">
        <v>62</v>
      </c>
      <c r="C28" s="14">
        <v>3000</v>
      </c>
      <c r="D28" s="14">
        <v>0</v>
      </c>
    </row>
    <row r="29" spans="1:7" ht="18.75" x14ac:dyDescent="0.3">
      <c r="A29" s="19" t="s">
        <v>63</v>
      </c>
      <c r="B29" s="18" t="s">
        <v>64</v>
      </c>
      <c r="C29" s="14">
        <v>3000</v>
      </c>
      <c r="D29" s="14">
        <v>0</v>
      </c>
    </row>
    <row r="30" spans="1:7" ht="18.75" x14ac:dyDescent="0.3">
      <c r="A30" s="19"/>
      <c r="B30" s="7" t="s">
        <v>65</v>
      </c>
      <c r="C30" s="16">
        <f>SUM(C28:C29)</f>
        <v>6000</v>
      </c>
      <c r="D30" s="16">
        <v>0</v>
      </c>
    </row>
    <row r="31" spans="1:7" ht="18.75" x14ac:dyDescent="0.3">
      <c r="A31" s="5"/>
      <c r="B31" s="7" t="s">
        <v>40</v>
      </c>
      <c r="C31" s="16">
        <f>C6+C11+C16+C25+C27+C30</f>
        <v>651952</v>
      </c>
      <c r="D31" s="16">
        <f>D6+D11+D16+D25+D27+D30</f>
        <v>468776</v>
      </c>
    </row>
    <row r="32" spans="1:7" ht="18.75" x14ac:dyDescent="0.3">
      <c r="A32" s="5"/>
      <c r="B32" s="7"/>
      <c r="C32" s="16"/>
      <c r="D32" s="16"/>
    </row>
    <row r="33" spans="1:4" ht="18.75" x14ac:dyDescent="0.3">
      <c r="A33" s="3">
        <v>322</v>
      </c>
      <c r="B33" s="28" t="s">
        <v>47</v>
      </c>
      <c r="C33" s="28"/>
      <c r="D33" s="28"/>
    </row>
    <row r="34" spans="1:4" ht="37.5" x14ac:dyDescent="0.25">
      <c r="A34" s="12" t="s">
        <v>1</v>
      </c>
      <c r="B34" s="13" t="s">
        <v>2</v>
      </c>
      <c r="C34" s="14">
        <v>1353</v>
      </c>
      <c r="D34" s="15">
        <v>1353</v>
      </c>
    </row>
    <row r="35" spans="1:4" ht="18.75" x14ac:dyDescent="0.3">
      <c r="A35" s="12"/>
      <c r="B35" s="7" t="s">
        <v>5</v>
      </c>
      <c r="C35" s="16">
        <f>SUM(C34)</f>
        <v>1353</v>
      </c>
      <c r="D35" s="16">
        <f>SUM(D34)</f>
        <v>1353</v>
      </c>
    </row>
    <row r="36" spans="1:4" ht="18.75" customHeight="1" x14ac:dyDescent="0.25">
      <c r="A36" s="12" t="s">
        <v>6</v>
      </c>
      <c r="B36" s="13" t="s">
        <v>7</v>
      </c>
      <c r="C36" s="14">
        <v>3050</v>
      </c>
      <c r="D36" s="15">
        <v>3050</v>
      </c>
    </row>
    <row r="37" spans="1:4" ht="18.75" x14ac:dyDescent="0.3">
      <c r="A37" s="12"/>
      <c r="B37" s="7" t="s">
        <v>12</v>
      </c>
      <c r="C37" s="16">
        <f>SUM(C36)</f>
        <v>3050</v>
      </c>
      <c r="D37" s="16">
        <f>SUM(D36)</f>
        <v>3050</v>
      </c>
    </row>
    <row r="38" spans="1:4" ht="18.75" x14ac:dyDescent="0.3">
      <c r="A38" s="12" t="s">
        <v>13</v>
      </c>
      <c r="B38" s="17" t="s">
        <v>14</v>
      </c>
      <c r="C38" s="14">
        <v>154</v>
      </c>
      <c r="D38" s="15">
        <v>154</v>
      </c>
    </row>
    <row r="39" spans="1:4" ht="18.75" x14ac:dyDescent="0.3">
      <c r="A39" s="12" t="s">
        <v>15</v>
      </c>
      <c r="B39" s="17" t="s">
        <v>16</v>
      </c>
      <c r="C39" s="14">
        <v>58</v>
      </c>
      <c r="D39" s="15">
        <v>58</v>
      </c>
    </row>
    <row r="40" spans="1:4" ht="18.75" x14ac:dyDescent="0.3">
      <c r="A40" s="12" t="s">
        <v>17</v>
      </c>
      <c r="B40" s="17" t="s">
        <v>18</v>
      </c>
      <c r="C40" s="14">
        <v>132</v>
      </c>
      <c r="D40" s="15">
        <v>132</v>
      </c>
    </row>
    <row r="41" spans="1:4" ht="18.75" x14ac:dyDescent="0.3">
      <c r="A41" s="12" t="s">
        <v>19</v>
      </c>
      <c r="B41" s="17" t="s">
        <v>20</v>
      </c>
      <c r="C41" s="14">
        <v>38</v>
      </c>
      <c r="D41" s="15">
        <v>38</v>
      </c>
    </row>
    <row r="42" spans="1:4" ht="18.75" x14ac:dyDescent="0.3">
      <c r="A42" s="12"/>
      <c r="B42" s="7" t="s">
        <v>21</v>
      </c>
      <c r="C42" s="16">
        <f>SUM(C38:C41)</f>
        <v>382</v>
      </c>
      <c r="D42" s="16">
        <f>SUM(D38:D41)</f>
        <v>382</v>
      </c>
    </row>
    <row r="43" spans="1:4" ht="18.75" x14ac:dyDescent="0.3">
      <c r="A43" s="12" t="s">
        <v>24</v>
      </c>
      <c r="B43" s="17" t="s">
        <v>32</v>
      </c>
      <c r="C43" s="14">
        <v>13898</v>
      </c>
      <c r="D43" s="15">
        <v>13898</v>
      </c>
    </row>
    <row r="44" spans="1:4" ht="18.75" x14ac:dyDescent="0.3">
      <c r="A44" s="20" t="s">
        <v>25</v>
      </c>
      <c r="B44" s="18" t="s">
        <v>33</v>
      </c>
      <c r="C44" s="14">
        <v>2487</v>
      </c>
      <c r="D44" s="14">
        <v>2487</v>
      </c>
    </row>
    <row r="45" spans="1:4" ht="18.75" x14ac:dyDescent="0.3">
      <c r="A45" s="12" t="s">
        <v>26</v>
      </c>
      <c r="B45" s="17" t="s">
        <v>34</v>
      </c>
      <c r="C45" s="14">
        <v>12200</v>
      </c>
      <c r="D45" s="15">
        <v>12200</v>
      </c>
    </row>
    <row r="46" spans="1:4" ht="18.75" x14ac:dyDescent="0.3">
      <c r="A46" s="12" t="s">
        <v>27</v>
      </c>
      <c r="B46" s="17" t="s">
        <v>35</v>
      </c>
      <c r="C46" s="14">
        <v>7175</v>
      </c>
      <c r="D46" s="14">
        <v>7175</v>
      </c>
    </row>
    <row r="47" spans="1:4" ht="18.75" x14ac:dyDescent="0.3">
      <c r="A47" s="12"/>
      <c r="B47" s="7" t="s">
        <v>37</v>
      </c>
      <c r="C47" s="16">
        <f>SUM(C43:C46)</f>
        <v>35760</v>
      </c>
      <c r="D47" s="21">
        <f>SUM(D43:D46)</f>
        <v>35760</v>
      </c>
    </row>
    <row r="48" spans="1:4" ht="18.75" x14ac:dyDescent="0.3">
      <c r="A48" s="12"/>
      <c r="B48" s="7" t="s">
        <v>48</v>
      </c>
      <c r="C48" s="16">
        <f>C35+C37+C42+C47</f>
        <v>40545</v>
      </c>
      <c r="D48" s="21">
        <f>D35+D37+D42+D47</f>
        <v>40545</v>
      </c>
    </row>
    <row r="49" spans="1:12" ht="18.75" x14ac:dyDescent="0.3">
      <c r="A49" s="12"/>
      <c r="B49" s="7"/>
      <c r="C49" s="16"/>
      <c r="D49" s="21"/>
    </row>
    <row r="50" spans="1:12" ht="18.75" x14ac:dyDescent="0.3">
      <c r="A50" s="6" t="s">
        <v>38</v>
      </c>
      <c r="B50" s="3" t="s">
        <v>39</v>
      </c>
      <c r="C50" s="4"/>
      <c r="D50" s="4"/>
    </row>
    <row r="51" spans="1:12" ht="37.5" x14ac:dyDescent="0.25">
      <c r="A51" s="12" t="s">
        <v>1</v>
      </c>
      <c r="B51" s="13" t="s">
        <v>2</v>
      </c>
      <c r="C51" s="14">
        <v>86000</v>
      </c>
      <c r="D51" s="15">
        <v>61146</v>
      </c>
    </row>
    <row r="52" spans="1:12" ht="18.75" x14ac:dyDescent="0.3">
      <c r="A52" s="12"/>
      <c r="B52" s="7" t="s">
        <v>5</v>
      </c>
      <c r="C52" s="16">
        <f>SUM(C51)</f>
        <v>86000</v>
      </c>
      <c r="D52" s="16">
        <f>SUM(D51)</f>
        <v>61146</v>
      </c>
    </row>
    <row r="53" spans="1:12" ht="18.75" x14ac:dyDescent="0.25">
      <c r="A53" s="12" t="s">
        <v>6</v>
      </c>
      <c r="B53" s="13" t="s">
        <v>7</v>
      </c>
      <c r="C53" s="14">
        <v>2100</v>
      </c>
      <c r="D53" s="15">
        <v>1815</v>
      </c>
      <c r="G53" s="9"/>
      <c r="H53" s="9"/>
      <c r="I53" s="9"/>
      <c r="J53" s="9"/>
      <c r="K53" s="9"/>
      <c r="L53" s="9"/>
    </row>
    <row r="54" spans="1:12" ht="18.75" x14ac:dyDescent="0.25">
      <c r="A54" s="12" t="s">
        <v>8</v>
      </c>
      <c r="B54" s="13" t="s">
        <v>9</v>
      </c>
      <c r="C54" s="14">
        <v>5624</v>
      </c>
      <c r="D54" s="15">
        <v>2598</v>
      </c>
    </row>
    <row r="55" spans="1:12" ht="18.75" x14ac:dyDescent="0.25">
      <c r="A55" s="12" t="s">
        <v>57</v>
      </c>
      <c r="B55" s="13" t="s">
        <v>58</v>
      </c>
      <c r="C55" s="14">
        <v>1476</v>
      </c>
      <c r="D55" s="15">
        <v>1476</v>
      </c>
    </row>
    <row r="56" spans="1:12" ht="18.75" x14ac:dyDescent="0.3">
      <c r="A56" s="12" t="s">
        <v>10</v>
      </c>
      <c r="B56" s="17" t="s">
        <v>11</v>
      </c>
      <c r="C56" s="14">
        <v>1000</v>
      </c>
      <c r="D56" s="15">
        <v>412</v>
      </c>
    </row>
    <row r="57" spans="1:12" ht="18.75" x14ac:dyDescent="0.3">
      <c r="A57" s="12"/>
      <c r="B57" s="7" t="s">
        <v>12</v>
      </c>
      <c r="C57" s="16">
        <f>SUM(C53:C56)</f>
        <v>10200</v>
      </c>
      <c r="D57" s="16">
        <f>SUM(D53:D56)</f>
        <v>6301</v>
      </c>
    </row>
    <row r="58" spans="1:12" ht="18.75" x14ac:dyDescent="0.3">
      <c r="A58" s="12" t="s">
        <v>13</v>
      </c>
      <c r="B58" s="17" t="s">
        <v>14</v>
      </c>
      <c r="C58" s="14">
        <v>10381</v>
      </c>
      <c r="D58" s="15">
        <v>7491</v>
      </c>
    </row>
    <row r="59" spans="1:12" ht="18.75" x14ac:dyDescent="0.3">
      <c r="A59" s="12" t="s">
        <v>15</v>
      </c>
      <c r="B59" s="17" t="s">
        <v>16</v>
      </c>
      <c r="C59" s="14">
        <v>3910</v>
      </c>
      <c r="D59" s="15">
        <v>2703</v>
      </c>
    </row>
    <row r="60" spans="1:12" ht="18.75" x14ac:dyDescent="0.3">
      <c r="A60" s="12" t="s">
        <v>17</v>
      </c>
      <c r="B60" s="17" t="s">
        <v>18</v>
      </c>
      <c r="C60" s="14">
        <v>4364</v>
      </c>
      <c r="D60" s="15">
        <v>3232</v>
      </c>
    </row>
    <row r="61" spans="1:12" ht="18.75" x14ac:dyDescent="0.3">
      <c r="A61" s="12" t="s">
        <v>19</v>
      </c>
      <c r="B61" s="17" t="s">
        <v>20</v>
      </c>
      <c r="C61" s="14">
        <v>2545</v>
      </c>
      <c r="D61" s="15">
        <v>1867</v>
      </c>
    </row>
    <row r="62" spans="1:12" ht="18.75" x14ac:dyDescent="0.3">
      <c r="A62" s="12"/>
      <c r="B62" s="7" t="s">
        <v>21</v>
      </c>
      <c r="C62" s="16">
        <f>SUM(C58:C61)</f>
        <v>21200</v>
      </c>
      <c r="D62" s="16">
        <f>SUM(D58:D61)</f>
        <v>15293</v>
      </c>
    </row>
    <row r="63" spans="1:12" ht="18.75" x14ac:dyDescent="0.3">
      <c r="A63" s="12" t="s">
        <v>24</v>
      </c>
      <c r="B63" s="17" t="s">
        <v>32</v>
      </c>
      <c r="C63" s="14">
        <v>5000</v>
      </c>
      <c r="D63" s="15">
        <v>2637</v>
      </c>
      <c r="J63" s="10"/>
    </row>
    <row r="64" spans="1:12" ht="18.75" x14ac:dyDescent="0.3">
      <c r="A64" s="12" t="s">
        <v>25</v>
      </c>
      <c r="B64" s="17" t="s">
        <v>33</v>
      </c>
      <c r="C64" s="14">
        <v>35302</v>
      </c>
      <c r="D64" s="15">
        <v>16826</v>
      </c>
      <c r="G64" s="8"/>
      <c r="J64" s="10"/>
    </row>
    <row r="65" spans="1:10" ht="18.75" x14ac:dyDescent="0.3">
      <c r="A65" s="12" t="s">
        <v>26</v>
      </c>
      <c r="B65" s="17" t="s">
        <v>34</v>
      </c>
      <c r="C65" s="14">
        <v>5000</v>
      </c>
      <c r="D65" s="15">
        <v>4047</v>
      </c>
      <c r="G65" s="8"/>
      <c r="J65" s="10"/>
    </row>
    <row r="66" spans="1:10" ht="18.75" x14ac:dyDescent="0.3">
      <c r="A66" s="12" t="s">
        <v>43</v>
      </c>
      <c r="B66" s="17" t="s">
        <v>44</v>
      </c>
      <c r="C66" s="14">
        <v>7000</v>
      </c>
      <c r="D66" s="15">
        <v>1936</v>
      </c>
      <c r="G66" s="8"/>
      <c r="J66" s="10"/>
    </row>
    <row r="67" spans="1:10" ht="18.75" x14ac:dyDescent="0.3">
      <c r="A67" s="12" t="s">
        <v>27</v>
      </c>
      <c r="B67" s="17" t="s">
        <v>35</v>
      </c>
      <c r="C67" s="14">
        <v>1000</v>
      </c>
      <c r="D67" s="14">
        <v>0</v>
      </c>
      <c r="J67" s="10"/>
    </row>
    <row r="68" spans="1:10" ht="18.75" x14ac:dyDescent="0.3">
      <c r="A68" s="12"/>
      <c r="B68" s="7" t="s">
        <v>37</v>
      </c>
      <c r="C68" s="16">
        <f>SUM(C63:C67)</f>
        <v>53302</v>
      </c>
      <c r="D68" s="16">
        <f>SUM(D63:D67)</f>
        <v>25446</v>
      </c>
      <c r="J68" s="10"/>
    </row>
    <row r="69" spans="1:10" ht="18.75" x14ac:dyDescent="0.3">
      <c r="A69" s="12" t="s">
        <v>49</v>
      </c>
      <c r="B69" s="18" t="s">
        <v>50</v>
      </c>
      <c r="C69" s="16">
        <v>4658</v>
      </c>
      <c r="D69" s="14">
        <v>4658</v>
      </c>
      <c r="J69" s="10"/>
    </row>
    <row r="70" spans="1:10" ht="18.75" x14ac:dyDescent="0.3">
      <c r="A70" s="12"/>
      <c r="B70" s="7" t="s">
        <v>51</v>
      </c>
      <c r="C70" s="16">
        <f>SUM(C69)</f>
        <v>4658</v>
      </c>
      <c r="D70" s="16">
        <f>SUM(D69)</f>
        <v>4658</v>
      </c>
      <c r="J70" s="10"/>
    </row>
    <row r="71" spans="1:10" ht="18.75" x14ac:dyDescent="0.3">
      <c r="A71" s="19"/>
      <c r="B71" s="7" t="s">
        <v>41</v>
      </c>
      <c r="C71" s="16">
        <f>C52+C57+C62+C68+C70</f>
        <v>175360</v>
      </c>
      <c r="D71" s="16">
        <f>D52+D57+D62+D68+D70</f>
        <v>112844</v>
      </c>
    </row>
    <row r="72" spans="1:10" ht="18.75" x14ac:dyDescent="0.3">
      <c r="A72" s="19"/>
      <c r="B72" s="7"/>
      <c r="C72" s="16"/>
      <c r="D72" s="16"/>
    </row>
    <row r="73" spans="1:10" ht="18.75" x14ac:dyDescent="0.3">
      <c r="A73" s="6" t="s">
        <v>38</v>
      </c>
      <c r="B73" s="3" t="s">
        <v>52</v>
      </c>
      <c r="C73" s="4"/>
      <c r="D73" s="4"/>
    </row>
    <row r="74" spans="1:10" ht="18.75" x14ac:dyDescent="0.3">
      <c r="A74" s="12" t="s">
        <v>25</v>
      </c>
      <c r="B74" s="17" t="s">
        <v>33</v>
      </c>
      <c r="C74" s="14">
        <v>5657</v>
      </c>
      <c r="D74" s="15">
        <v>5657</v>
      </c>
    </row>
    <row r="75" spans="1:10" ht="18.75" x14ac:dyDescent="0.3">
      <c r="A75" s="12" t="s">
        <v>26</v>
      </c>
      <c r="B75" s="17" t="s">
        <v>34</v>
      </c>
      <c r="C75" s="14">
        <v>2500</v>
      </c>
      <c r="D75" s="15">
        <v>2500</v>
      </c>
    </row>
    <row r="76" spans="1:10" ht="18.75" x14ac:dyDescent="0.3">
      <c r="A76" s="19"/>
      <c r="B76" s="7" t="s">
        <v>37</v>
      </c>
      <c r="C76" s="16">
        <f>SUM(C74:C75)</f>
        <v>8157</v>
      </c>
      <c r="D76" s="16">
        <f>SUM(D74:D75)</f>
        <v>8157</v>
      </c>
    </row>
    <row r="77" spans="1:10" ht="18.75" x14ac:dyDescent="0.3">
      <c r="A77" s="19"/>
      <c r="B77" s="7" t="s">
        <v>53</v>
      </c>
      <c r="C77" s="16">
        <v>8157</v>
      </c>
      <c r="D77" s="16">
        <v>8157</v>
      </c>
    </row>
    <row r="78" spans="1:10" ht="18.75" x14ac:dyDescent="0.3">
      <c r="A78" s="1"/>
      <c r="B78" s="7" t="s">
        <v>42</v>
      </c>
      <c r="C78" s="3">
        <f>C31+C48+C71+C77</f>
        <v>876014</v>
      </c>
      <c r="D78" s="3">
        <f>D31+D48+D71+D77</f>
        <v>630322</v>
      </c>
    </row>
    <row r="79" spans="1:10" ht="18.75" x14ac:dyDescent="0.3">
      <c r="A79" s="22"/>
      <c r="B79" s="23"/>
      <c r="C79" s="24"/>
      <c r="D79" s="24"/>
    </row>
    <row r="81" spans="2:3" ht="18.75" x14ac:dyDescent="0.3">
      <c r="B81" s="27" t="s">
        <v>46</v>
      </c>
      <c r="C81" s="27"/>
    </row>
  </sheetData>
  <mergeCells count="4">
    <mergeCell ref="A1:D1"/>
    <mergeCell ref="A2:D2"/>
    <mergeCell ref="B81:C81"/>
    <mergeCell ref="B33:D33"/>
  </mergeCells>
  <pageMargins left="0.7" right="0.7" top="0.75" bottom="0.75" header="0.3" footer="0.3"/>
  <pageSetup scale="44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м.03.26 г.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DORA</dc:creator>
  <cp:lastModifiedBy>OuShishkov1</cp:lastModifiedBy>
  <cp:lastPrinted>2026-10-06T13:49:28Z</cp:lastPrinted>
  <dcterms:created xsi:type="dcterms:W3CDTF">2019-07-24T07:27:57Z</dcterms:created>
  <dcterms:modified xsi:type="dcterms:W3CDTF">2026-10-06T13:52:29Z</dcterms:modified>
</cp:coreProperties>
</file>